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amAbdulrahmanHaro\Desktop\"/>
    </mc:Choice>
  </mc:AlternateContent>
  <bookViews>
    <workbookView xWindow="0" yWindow="0" windowWidth="19200" windowHeight="6930"/>
  </bookViews>
  <sheets>
    <sheet name="Request for Quotation" sheetId="1" r:id="rId1"/>
    <sheet name="Guidance" sheetId="2" r:id="rId2"/>
    <sheet name="Example" sheetId="6" r:id="rId3"/>
  </sheets>
  <calcPr calcId="162913"/>
</workbook>
</file>

<file path=xl/calcChain.xml><?xml version="1.0" encoding="utf-8"?>
<calcChain xmlns="http://schemas.openxmlformats.org/spreadsheetml/2006/main">
  <c r="J24" i="1" l="1"/>
  <c r="J25" i="1"/>
  <c r="J26" i="1"/>
  <c r="J27" i="1"/>
  <c r="J28" i="1"/>
  <c r="J29" i="1"/>
  <c r="J30" i="1"/>
  <c r="J31" i="1"/>
  <c r="J32" i="1"/>
  <c r="J33" i="1"/>
  <c r="J34" i="1"/>
  <c r="J23" i="1"/>
  <c r="G34" i="6" l="1"/>
  <c r="G33" i="6"/>
  <c r="G32" i="6"/>
  <c r="G31" i="6"/>
  <c r="G30" i="6"/>
  <c r="G29" i="6"/>
  <c r="G28" i="6"/>
  <c r="G27" i="6"/>
  <c r="G26" i="6"/>
  <c r="G25" i="6"/>
  <c r="G24" i="6"/>
  <c r="G35" i="6" l="1"/>
  <c r="G39" i="6" s="1"/>
  <c r="J35" i="1" l="1"/>
  <c r="J39" i="1" s="1"/>
</calcChain>
</file>

<file path=xl/sharedStrings.xml><?xml version="1.0" encoding="utf-8"?>
<sst xmlns="http://schemas.openxmlformats.org/spreadsheetml/2006/main" count="219" uniqueCount="167">
  <si>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</si>
  <si>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</si>
  <si>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</si>
  <si>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</si>
  <si>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</si>
  <si>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</si>
  <si>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</si>
  <si>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</si>
  <si>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</si>
  <si>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</si>
  <si>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</si>
  <si>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</si>
  <si>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</si>
  <si>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</si>
  <si>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</si>
  <si>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</si>
  <si>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</si>
  <si>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</si>
  <si>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</si>
  <si>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</si>
  <si>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</si>
  <si>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</si>
  <si>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</si>
  <si>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</si>
  <si>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</si>
  <si>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</si>
  <si>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</si>
  <si>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</si>
  <si>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</si>
  <si>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</si>
  <si>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</si>
  <si>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</si>
  <si>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</si>
  <si>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</si>
  <si>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</si>
  <si>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</si>
  <si>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</si>
  <si>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</si>
  <si>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</si>
  <si>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</si>
  <si>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</si>
  <si>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</si>
  <si>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</si>
  <si>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</si>
  <si>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</si>
  <si>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</si>
  <si>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</si>
  <si>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</si>
  <si>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</si>
  <si>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</si>
  <si>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</si>
  <si>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</si>
  <si>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</si>
  <si>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</si>
  <si>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</si>
  <si>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</si>
  <si>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</si>
  <si>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</si>
  <si>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</si>
  <si>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</si>
  <si>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</si>
  <si>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</si>
  <si>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</si>
  <si>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</si>
  <si>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</si>
  <si>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</si>
  <si>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</si>
  <si>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</si>
  <si>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</si>
  <si>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</si>
  <si>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</si>
  <si>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</si>
  <si>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</si>
  <si>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</si>
  <si>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</si>
  <si>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</si>
  <si>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</si>
  <si>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</si>
  <si>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</si>
  <si>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</si>
  <si>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</si>
  <si>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</si>
  <si>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</si>
  <si>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</si>
  <si>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</si>
  <si>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</si>
  <si>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</si>
  <si>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</si>
  <si>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</si>
  <si>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</si>
  <si>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</si>
  <si>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</si>
  <si>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</si>
  <si>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</si>
  <si>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</si>
  <si>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</si>
  <si>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</si>
  <si>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</si>
  <si>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</si>
  <si>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</si>
  <si>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</si>
  <si>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</si>
  <si>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</si>
  <si>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</si>
  <si>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</si>
  <si>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</si>
  <si>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</si>
  <si>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</si>
  <si>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</si>
  <si>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</si>
  <si>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</si>
  <si>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</si>
  <si>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</si>
  <si>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</si>
  <si>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</si>
  <si>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</si>
  <si>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</si>
  <si>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</si>
  <si>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</si>
  <si>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</si>
  <si>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</si>
  <si>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</si>
  <si>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</si>
  <si>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</si>
  <si>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</si>
  <si>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</si>
  <si>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buram.abdulrahman@ri.org</t>
  </si>
  <si>
    <t>Buram Abdulrahman</t>
  </si>
  <si>
    <t xml:space="preserve">ND - Elfasher - Dara Aoula </t>
  </si>
  <si>
    <t>SDG</t>
  </si>
  <si>
    <t>RI-SDN-AFR-024-130</t>
  </si>
  <si>
    <t>9.9.2024</t>
  </si>
  <si>
    <t>15.9.2024</t>
  </si>
  <si>
    <t>30.09.2024</t>
  </si>
  <si>
    <t xml:space="preserve">ND - Elfasher - Zamzam </t>
  </si>
  <si>
    <t>MSL Code</t>
  </si>
  <si>
    <t>Description</t>
  </si>
  <si>
    <t>PORAARLU2TD</t>
  </si>
  <si>
    <t>Artemether + lumefantrine, 20/120mg, blister of 
12 disp. tablet, 15-24 kg</t>
  </si>
  <si>
    <t xml:space="preserve">Tablet ( 1 X 12 dispersible tablets, child) 
20 mg + lumefantrine 120 mg </t>
  </si>
  <si>
    <t>Pack size</t>
  </si>
  <si>
    <t>Quantity</t>
  </si>
  <si>
    <t>Total Quantity</t>
  </si>
  <si>
    <t>PORAARLU4T1</t>
  </si>
  <si>
    <t>Artemether + lumefantrine, 20/120mg, blister of 
24 tablet, &gt;35 kg</t>
  </si>
  <si>
    <t xml:space="preserve">Tablet ( 30X1x24 tablets, adult) 20 mg + 
lumefantrine 120 mg </t>
  </si>
  <si>
    <t>Dextrose 10% 500ml With Water Infusion</t>
  </si>
  <si>
    <t>10 Bottle /box</t>
  </si>
  <si>
    <t xml:space="preserve">Metronidazole 250 mg </t>
  </si>
  <si>
    <t>250 mg, tablet</t>
  </si>
  <si>
    <t xml:space="preserve">Metronidazole 500mg </t>
  </si>
  <si>
    <t>500 mg, tablet</t>
  </si>
  <si>
    <t>PORAFOLA5T-</t>
  </si>
  <si>
    <t>FOLIC acid, 5mg, tablet</t>
  </si>
  <si>
    <t>5 mg tablet</t>
  </si>
  <si>
    <t>PORAGLIB5TB</t>
  </si>
  <si>
    <t>Hyosine 10mg inj</t>
  </si>
  <si>
    <t>10mg/2ml inj</t>
  </si>
  <si>
    <t>PKITPEPIE17</t>
  </si>
  <si>
    <t>Erythromycin 250mg  syrup</t>
  </si>
  <si>
    <t>250mg  syrup</t>
  </si>
  <si>
    <t xml:space="preserve">Examination gloves, latex, medium, disposable </t>
  </si>
  <si>
    <t>Box of 100 pcs</t>
  </si>
  <si>
    <t xml:space="preserve">Gauze compress </t>
  </si>
  <si>
    <t>Pack of 100 pcs</t>
  </si>
  <si>
    <t>V Cannula size 24</t>
  </si>
  <si>
    <t>IV Cannula size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</si>
</sst>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14809]dd/mm/yyyy;@"/>
    <numFmt numFmtId="165" formatCode="0.00000"/>
  </numFmts>
  <fonts count="23"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1"/>
      <name val="Calibri"/>
      <family val="2"/>
      <scheme val="minor"/>
    </font>
    <font>
      <sz val="11"/>
      <color rgb="FF202020"/>
      <name val="Calibri"/>
      <family val="2"/>
      <scheme val="minor"/>
    </font>
    <font>
      <sz val="10"/>
      <name val="Arial"/>
    </font>
    <font>
      <b/>
      <sz val="12"/>
      <name val="Cambria"/>
      <family val="1"/>
    </font>
    <font>
      <sz val="10"/>
      <name val="Calibri"/>
      <family val="2"/>
      <scheme val="minor"/>
    </font>
    <font>
      <b/>
      <sz val="2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4" fillId="0" borderId="0" applyNumberFormat="0" applyFill="0" applyBorder="0" applyAlignment="0" applyProtection="0"/>
    <xf numFmtId="43" fontId="19" fillId="0" borderId="0" applyFont="0" applyFill="0" applyBorder="0" applyAlignment="0" applyProtection="0"/>
  </cellStyleXfs>
  <cellXfs count="250">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13" fillId="4" borderId="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3" fillId="4" borderId="50" xfId="0" applyFont="1" applyFill="1" applyBorder="1" applyAlignment="1">
      <alignment vertical="center"/>
    </xf>
    <xf numFmtId="0" fontId="8" fillId="4" borderId="31" xfId="0" applyFont="1" applyFill="1" applyBorder="1" applyAlignment="1">
      <alignment vertical="center" wrapText="1"/>
    </xf>
    <xf numFmtId="0" fontId="8" fillId="4" borderId="31" xfId="0" applyFont="1" applyFill="1" applyBorder="1" applyAlignment="1">
      <alignment vertical="center"/>
    </xf>
    <xf numFmtId="0" fontId="8" fillId="4" borderId="5" xfId="0" applyFont="1" applyFill="1" applyBorder="1" applyAlignment="1">
      <alignmen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3" fillId="4" borderId="6" xfId="0" applyFont="1" applyFill="1" applyBorder="1" applyAlignment="1">
      <alignment horizontal="center" vertical="center" wrapText="1"/>
    </xf>
    <xf numFmtId="0" fontId="3" fillId="4" borderId="6" xfId="0" applyFont="1" applyFill="1" applyBorder="1" applyAlignment="1">
      <alignment horizontal="lef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0" borderId="34"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3" fillId="4" borderId="51" xfId="0" applyFont="1" applyFill="1" applyBorder="1" applyAlignment="1">
      <alignment vertical="center" wrapText="1"/>
    </xf>
    <xf numFmtId="0" fontId="3" fillId="4" borderId="52" xfId="0" applyFont="1" applyFill="1" applyBorder="1" applyAlignment="1">
      <alignment horizontal="center" vertical="center" wrapText="1"/>
    </xf>
    <xf numFmtId="0" fontId="3" fillId="4" borderId="51" xfId="0" applyFont="1" applyFill="1" applyBorder="1" applyAlignment="1">
      <alignment horizontal="center" vertical="center" wrapText="1"/>
    </xf>
    <xf numFmtId="3" fontId="17" fillId="0" borderId="3" xfId="0" applyNumberFormat="1" applyFont="1" applyBorder="1" applyAlignment="1">
      <alignment horizontal="center" vertical="center"/>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165" fontId="20" fillId="0" borderId="0" xfId="0" applyNumberFormat="1" applyFont="1" applyAlignment="1">
      <alignment vertical="center"/>
    </xf>
    <xf numFmtId="43" fontId="0" fillId="0" borderId="0" xfId="2" applyFont="1" applyAlignment="1">
      <alignment horizontal="center" vertical="center"/>
    </xf>
    <xf numFmtId="43" fontId="0" fillId="0" borderId="0" xfId="0" applyNumberFormat="1" applyAlignment="1">
      <alignment horizontal="center" vertical="center"/>
    </xf>
    <xf numFmtId="0" fontId="3" fillId="4" borderId="4" xfId="0" applyFont="1" applyFill="1" applyBorder="1" applyAlignment="1">
      <alignment horizontal="center" vertical="center" wrapText="1"/>
    </xf>
    <xf numFmtId="1" fontId="21" fillId="0" borderId="3" xfId="0" applyNumberFormat="1" applyFont="1" applyBorder="1" applyAlignment="1">
      <alignment horizontal="left" vertical="center" wrapText="1"/>
    </xf>
    <xf numFmtId="1" fontId="21" fillId="0" borderId="3" xfId="0" applyNumberFormat="1" applyFont="1" applyBorder="1" applyAlignment="1">
      <alignment vertical="center" wrapText="1"/>
    </xf>
    <xf numFmtId="0" fontId="3" fillId="4" borderId="31" xfId="0" applyFont="1" applyFill="1" applyBorder="1" applyAlignment="1">
      <alignment vertical="center" wrapText="1"/>
    </xf>
    <xf numFmtId="0" fontId="3" fillId="4" borderId="0" xfId="0" applyFont="1" applyFill="1" applyBorder="1" applyAlignment="1">
      <alignment vertical="center"/>
    </xf>
    <xf numFmtId="3" fontId="17" fillId="0" borderId="26" xfId="0" applyNumberFormat="1" applyFont="1" applyBorder="1" applyAlignment="1">
      <alignment horizontal="center" vertical="center"/>
    </xf>
    <xf numFmtId="0" fontId="8" fillId="4" borderId="30" xfId="0" applyFont="1" applyFill="1" applyBorder="1" applyAlignment="1">
      <alignment horizontal="center" vertical="center" wrapText="1"/>
    </xf>
    <xf numFmtId="0" fontId="3" fillId="4" borderId="3" xfId="0" applyFont="1" applyFill="1" applyBorder="1" applyAlignment="1">
      <alignment horizontal="center" vertical="center" wrapText="1"/>
    </xf>
    <xf numFmtId="1" fontId="21" fillId="0" borderId="3" xfId="0" applyNumberFormat="1" applyFont="1" applyBorder="1" applyAlignment="1">
      <alignment vertical="center" wrapText="1" indent="1"/>
    </xf>
    <xf numFmtId="1" fontId="21" fillId="0" borderId="3" xfId="0" applyNumberFormat="1" applyFont="1" applyBorder="1" applyAlignment="1">
      <alignment horizontal="center" vertical="center" wrapText="1"/>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14" fillId="0" borderId="8" xfId="1" applyBorder="1" applyAlignment="1">
      <alignment horizontal="left"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3</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ram.abdulrahm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abSelected="1" topLeftCell="A10" zoomScale="90" zoomScaleNormal="90" zoomScaleSheetLayoutView="100" workbookViewId="0">
      <selection activeCell="D33" sqref="D33"/>
    </sheetView>
  </sheetViews>
  <sheetFormatPr defaultColWidth="9.08984375" defaultRowHeight="12.5" x14ac:dyDescent="0.25"/>
  <cols>
    <col min="1" max="1" width="5.54296875" style="1" customWidth="1"/>
    <col min="2" max="2" width="14.81640625" style="1" customWidth="1"/>
    <col min="3" max="3" width="14.6328125" style="1" customWidth="1"/>
    <col min="4" max="4" width="30.7265625" style="1" customWidth="1"/>
    <col min="5" max="5" width="9.90625" style="1" customWidth="1"/>
    <col min="6" max="6" width="9.453125" style="1" customWidth="1"/>
    <col min="7" max="7" width="12.36328125" style="1" customWidth="1"/>
    <col min="8" max="8" width="12" style="1" customWidth="1"/>
    <col min="9" max="9" width="10.90625" style="1" customWidth="1"/>
    <col min="10" max="10" width="14.453125" style="1" customWidth="1"/>
    <col min="11" max="11" width="12.08984375" style="1" customWidth="1"/>
    <col min="12" max="12" width="17" style="1" customWidth="1"/>
    <col min="13" max="13" width="14.7265625" style="1" customWidth="1"/>
    <col min="14" max="14" width="14.81640625" style="1" bestFit="1" customWidth="1"/>
    <col min="15" max="16384" width="9.08984375" style="1"/>
  </cols>
  <sheetData>
    <row r="1" spans="1:14" s="113" customFormat="1" ht="36" customHeight="1" x14ac:dyDescent="0.25">
      <c r="A1"/>
      <c r="B1"/>
      <c r="C1"/>
      <c r="F1" s="111"/>
      <c r="G1" s="111"/>
      <c r="H1" s="111"/>
      <c r="I1" s="111"/>
      <c r="J1" s="111"/>
      <c r="K1" s="114" t="s">
        <v>69</v>
      </c>
    </row>
    <row r="2" spans="1:14" ht="9.9" customHeight="1" x14ac:dyDescent="0.25">
      <c r="A2" s="29"/>
      <c r="B2" s="29"/>
      <c r="C2" s="29"/>
      <c r="D2" s="30"/>
      <c r="E2" s="30"/>
      <c r="F2" s="31"/>
      <c r="G2" s="31"/>
      <c r="H2" s="31"/>
      <c r="I2" s="31"/>
      <c r="J2" s="31"/>
      <c r="K2" s="31"/>
      <c r="L2" s="31"/>
    </row>
    <row r="3" spans="1:14" ht="81" customHeight="1" x14ac:dyDescent="0.25">
      <c r="A3" s="211" t="s">
        <v>116</v>
      </c>
      <c r="B3" s="212"/>
      <c r="C3" s="212"/>
      <c r="D3" s="212"/>
      <c r="E3" s="212"/>
      <c r="F3" s="212"/>
      <c r="G3" s="212"/>
      <c r="H3" s="212"/>
      <c r="I3" s="212"/>
      <c r="J3" s="212"/>
      <c r="K3" s="213"/>
      <c r="L3" s="54"/>
    </row>
    <row r="4" spans="1:14" ht="9.9" customHeight="1" thickBot="1" x14ac:dyDescent="0.3"/>
    <row r="5" spans="1:14" s="24" customFormat="1" ht="18" customHeight="1" thickBot="1" x14ac:dyDescent="0.3">
      <c r="A5" s="220" t="s">
        <v>120</v>
      </c>
      <c r="B5" s="146"/>
      <c r="C5" s="146"/>
      <c r="D5" s="52" t="s">
        <v>130</v>
      </c>
      <c r="E5" s="52"/>
      <c r="F5" s="115" t="s">
        <v>27</v>
      </c>
      <c r="G5" s="138"/>
      <c r="H5" s="116"/>
      <c r="I5" s="214" t="s">
        <v>131</v>
      </c>
      <c r="J5" s="214"/>
      <c r="K5" s="215"/>
    </row>
    <row r="6" spans="1:14" s="24" customFormat="1" ht="18" customHeight="1" x14ac:dyDescent="0.25">
      <c r="A6" s="221"/>
      <c r="B6" s="147"/>
      <c r="C6" s="147"/>
      <c r="D6" s="143"/>
      <c r="E6" s="144"/>
      <c r="F6" s="117" t="s">
        <v>23</v>
      </c>
      <c r="G6" s="148"/>
      <c r="H6" s="145"/>
      <c r="I6" s="214" t="s">
        <v>132</v>
      </c>
      <c r="J6" s="214"/>
      <c r="K6" s="215"/>
    </row>
    <row r="7" spans="1:14" s="24" customFormat="1" ht="9.9" customHeight="1" thickBot="1" x14ac:dyDescent="0.3">
      <c r="D7" s="22"/>
      <c r="E7" s="22"/>
      <c r="F7" s="22"/>
      <c r="G7" s="22"/>
    </row>
    <row r="8" spans="1:14" s="7" customFormat="1" ht="18" customHeight="1" x14ac:dyDescent="0.25">
      <c r="A8" s="115" t="s">
        <v>118</v>
      </c>
      <c r="B8" s="138"/>
      <c r="C8" s="138"/>
      <c r="D8" s="138"/>
      <c r="E8" s="138"/>
      <c r="F8" s="115" t="s">
        <v>105</v>
      </c>
      <c r="G8" s="138"/>
      <c r="H8" s="138"/>
      <c r="I8" s="138"/>
      <c r="J8" s="138"/>
      <c r="K8" s="141"/>
      <c r="M8" s="23"/>
      <c r="N8" s="23"/>
    </row>
    <row r="9" spans="1:14" s="7" customFormat="1" ht="18" customHeight="1" x14ac:dyDescent="0.25">
      <c r="A9" s="122" t="s">
        <v>119</v>
      </c>
      <c r="B9" s="148"/>
      <c r="C9" s="148"/>
      <c r="D9" s="142"/>
      <c r="E9" s="142"/>
      <c r="F9" s="122" t="s">
        <v>121</v>
      </c>
      <c r="G9" s="152"/>
      <c r="H9" s="217" t="s">
        <v>127</v>
      </c>
      <c r="I9" s="218"/>
      <c r="J9" s="218"/>
      <c r="K9" s="219"/>
      <c r="M9" s="81"/>
      <c r="N9" s="81"/>
    </row>
    <row r="10" spans="1:14" s="24" customFormat="1" ht="26.4" customHeight="1" x14ac:dyDescent="0.25">
      <c r="A10" s="118" t="s">
        <v>73</v>
      </c>
      <c r="B10" s="149"/>
      <c r="C10" s="149"/>
      <c r="D10" s="90"/>
      <c r="E10" s="82"/>
      <c r="F10" s="121" t="s">
        <v>122</v>
      </c>
      <c r="G10" s="174"/>
      <c r="H10" s="205" t="s">
        <v>128</v>
      </c>
      <c r="I10" s="206"/>
      <c r="J10" s="206"/>
      <c r="K10" s="207"/>
      <c r="M10" s="25"/>
      <c r="N10" s="25"/>
    </row>
    <row r="11" spans="1:14" s="24" customFormat="1" ht="18" customHeight="1" x14ac:dyDescent="0.25">
      <c r="A11" s="119" t="s">
        <v>0</v>
      </c>
      <c r="B11" s="150"/>
      <c r="C11" s="150"/>
      <c r="D11" s="90"/>
      <c r="E11" s="82"/>
      <c r="F11" s="122" t="s">
        <v>0</v>
      </c>
      <c r="G11" s="152"/>
      <c r="H11" s="216" t="s">
        <v>126</v>
      </c>
      <c r="I11" s="200"/>
      <c r="J11" s="200"/>
      <c r="K11" s="201"/>
      <c r="M11" s="25"/>
      <c r="N11" s="25"/>
    </row>
    <row r="12" spans="1:14" s="24" customFormat="1" ht="18" customHeight="1" x14ac:dyDescent="0.25">
      <c r="A12" s="119" t="s">
        <v>15</v>
      </c>
      <c r="B12" s="150"/>
      <c r="C12" s="150"/>
      <c r="D12" s="90"/>
      <c r="E12" s="82"/>
      <c r="F12" s="122" t="s">
        <v>15</v>
      </c>
      <c r="G12" s="152"/>
      <c r="H12" s="199">
        <v>912506762</v>
      </c>
      <c r="I12" s="200"/>
      <c r="J12" s="200"/>
      <c r="K12" s="201"/>
      <c r="M12" s="25"/>
      <c r="N12" s="25"/>
    </row>
    <row r="13" spans="1:14" s="24" customFormat="1" ht="18" customHeight="1" x14ac:dyDescent="0.25">
      <c r="A13" s="119" t="s">
        <v>2</v>
      </c>
      <c r="B13" s="150"/>
      <c r="C13" s="150"/>
      <c r="D13" s="90"/>
      <c r="E13" s="82"/>
      <c r="F13" s="122" t="s">
        <v>2</v>
      </c>
      <c r="G13" s="152"/>
      <c r="H13" s="199">
        <v>912506762</v>
      </c>
      <c r="I13" s="200"/>
      <c r="J13" s="200"/>
      <c r="K13" s="201"/>
      <c r="M13" s="25"/>
      <c r="N13" s="25"/>
    </row>
    <row r="14" spans="1:14" s="24" customFormat="1" ht="25.75" customHeight="1" thickBot="1" x14ac:dyDescent="0.3">
      <c r="A14" s="120" t="s">
        <v>3</v>
      </c>
      <c r="B14" s="151"/>
      <c r="C14" s="151"/>
      <c r="D14" s="84"/>
      <c r="E14" s="84"/>
      <c r="F14" s="123" t="s">
        <v>3</v>
      </c>
      <c r="G14" s="175"/>
      <c r="H14" s="205" t="s">
        <v>128</v>
      </c>
      <c r="I14" s="206"/>
      <c r="J14" s="206"/>
      <c r="K14" s="207"/>
      <c r="M14" s="25"/>
      <c r="N14" s="25"/>
    </row>
    <row r="15" spans="1:14" ht="9.9" customHeight="1" thickBot="1" x14ac:dyDescent="0.3">
      <c r="A15" s="5"/>
      <c r="B15" s="5"/>
      <c r="C15" s="5"/>
      <c r="D15" s="84"/>
      <c r="E15" s="5"/>
      <c r="I15" s="4"/>
    </row>
    <row r="16" spans="1:14" s="3" customFormat="1" ht="18" customHeight="1" x14ac:dyDescent="0.25">
      <c r="A16" s="115" t="s">
        <v>28</v>
      </c>
      <c r="B16" s="138"/>
      <c r="C16" s="138"/>
      <c r="D16" s="116"/>
      <c r="E16" s="208" t="s">
        <v>133</v>
      </c>
      <c r="F16" s="209"/>
      <c r="G16" s="209"/>
      <c r="H16" s="209"/>
      <c r="I16" s="209"/>
      <c r="J16" s="209"/>
      <c r="K16" s="210"/>
      <c r="L16" s="17"/>
    </row>
    <row r="17" spans="1:13" s="3" customFormat="1" ht="31.25" customHeight="1" x14ac:dyDescent="0.25">
      <c r="A17" s="117" t="s">
        <v>29</v>
      </c>
      <c r="B17" s="152"/>
      <c r="C17" s="152"/>
      <c r="D17" s="124"/>
      <c r="E17" s="205" t="s">
        <v>134</v>
      </c>
      <c r="F17" s="206"/>
      <c r="G17" s="206"/>
      <c r="H17" s="206"/>
      <c r="I17" s="206"/>
      <c r="J17" s="206"/>
      <c r="K17" s="207"/>
      <c r="L17" s="18"/>
    </row>
    <row r="18" spans="1:13" ht="18" customHeight="1" x14ac:dyDescent="0.25">
      <c r="A18" s="117" t="s">
        <v>30</v>
      </c>
      <c r="B18" s="152"/>
      <c r="C18" s="152"/>
      <c r="D18" s="124"/>
      <c r="E18" s="199" t="s">
        <v>125</v>
      </c>
      <c r="F18" s="200"/>
      <c r="G18" s="200"/>
      <c r="H18" s="200"/>
      <c r="I18" s="200"/>
      <c r="J18" s="200"/>
      <c r="K18" s="201"/>
      <c r="L18" s="18"/>
    </row>
    <row r="19" spans="1:13" ht="18" customHeight="1" thickBot="1" x14ac:dyDescent="0.3">
      <c r="A19" s="125" t="s">
        <v>31</v>
      </c>
      <c r="B19" s="153"/>
      <c r="C19" s="153"/>
      <c r="D19" s="126"/>
      <c r="E19" s="202" t="s">
        <v>124</v>
      </c>
      <c r="F19" s="203"/>
      <c r="G19" s="203"/>
      <c r="H19" s="203"/>
      <c r="I19" s="203"/>
      <c r="J19" s="203"/>
      <c r="K19" s="204"/>
    </row>
    <row r="20" spans="1:13" ht="9.75" customHeight="1" thickBot="1" x14ac:dyDescent="0.3">
      <c r="A20" s="22"/>
      <c r="B20" s="22"/>
      <c r="C20" s="22"/>
      <c r="D20" s="4"/>
      <c r="E20" s="23"/>
      <c r="F20" s="4"/>
      <c r="G20" s="4"/>
      <c r="H20" s="4"/>
      <c r="I20" s="4"/>
    </row>
    <row r="21" spans="1:13" ht="15.75" customHeight="1" thickBot="1" x14ac:dyDescent="0.3">
      <c r="A21" s="19"/>
      <c r="B21" s="19"/>
      <c r="C21" s="19"/>
      <c r="D21" s="19"/>
      <c r="E21" s="19"/>
      <c r="F21" s="19"/>
      <c r="G21" s="5"/>
      <c r="H21" s="193" t="s">
        <v>33</v>
      </c>
      <c r="I21" s="194"/>
      <c r="J21" s="194"/>
      <c r="K21" s="195"/>
    </row>
    <row r="22" spans="1:13" s="7" customFormat="1" ht="39" customHeight="1" x14ac:dyDescent="0.25">
      <c r="A22" s="127" t="s">
        <v>117</v>
      </c>
      <c r="B22" s="154" t="s">
        <v>135</v>
      </c>
      <c r="C22" s="171" t="s">
        <v>136</v>
      </c>
      <c r="D22" s="162" t="s">
        <v>64</v>
      </c>
      <c r="E22" s="163" t="s">
        <v>140</v>
      </c>
      <c r="F22" s="164" t="s">
        <v>141</v>
      </c>
      <c r="G22" s="178" t="s">
        <v>142</v>
      </c>
      <c r="H22" s="177" t="s">
        <v>26</v>
      </c>
      <c r="I22" s="128" t="s">
        <v>5</v>
      </c>
      <c r="J22" s="128" t="s">
        <v>11</v>
      </c>
      <c r="K22" s="129" t="s">
        <v>25</v>
      </c>
    </row>
    <row r="23" spans="1:13" ht="78" x14ac:dyDescent="0.25">
      <c r="A23" s="59">
        <v>1</v>
      </c>
      <c r="B23" s="173" t="s">
        <v>137</v>
      </c>
      <c r="C23" s="172" t="s">
        <v>138</v>
      </c>
      <c r="D23" s="166" t="s">
        <v>139</v>
      </c>
      <c r="E23" s="167">
        <v>12</v>
      </c>
      <c r="F23" s="165">
        <v>2000</v>
      </c>
      <c r="G23" s="176">
        <v>24000</v>
      </c>
      <c r="H23" s="181" t="s">
        <v>129</v>
      </c>
      <c r="I23" s="67"/>
      <c r="J23" s="67">
        <f>I23*F23</f>
        <v>0</v>
      </c>
      <c r="K23" s="72"/>
    </row>
    <row r="24" spans="1:13" ht="65" x14ac:dyDescent="0.25">
      <c r="A24" s="59">
        <v>2</v>
      </c>
      <c r="B24" s="179" t="s">
        <v>143</v>
      </c>
      <c r="C24" s="180" t="s">
        <v>144</v>
      </c>
      <c r="D24" s="166" t="s">
        <v>145</v>
      </c>
      <c r="E24" s="167">
        <v>6</v>
      </c>
      <c r="F24" s="165">
        <v>3000</v>
      </c>
      <c r="G24" s="176">
        <v>18000</v>
      </c>
      <c r="H24" s="182"/>
      <c r="I24" s="67"/>
      <c r="J24" s="67">
        <f t="shared" ref="J24:J34" si="0">I24*F24</f>
        <v>0</v>
      </c>
      <c r="K24" s="72"/>
    </row>
    <row r="25" spans="1:13" ht="39" x14ac:dyDescent="0.25">
      <c r="A25" s="59">
        <v>3</v>
      </c>
      <c r="B25" s="179"/>
      <c r="C25" s="180" t="s">
        <v>146</v>
      </c>
      <c r="D25" s="166" t="s">
        <v>147</v>
      </c>
      <c r="E25" s="167">
        <v>10</v>
      </c>
      <c r="F25" s="165">
        <v>300</v>
      </c>
      <c r="G25" s="176">
        <v>3000</v>
      </c>
      <c r="H25" s="182"/>
      <c r="I25" s="67"/>
      <c r="J25" s="67">
        <f t="shared" si="0"/>
        <v>0</v>
      </c>
      <c r="K25" s="72"/>
    </row>
    <row r="26" spans="1:13" ht="27.5" customHeight="1" x14ac:dyDescent="0.25">
      <c r="A26" s="59">
        <v>4</v>
      </c>
      <c r="C26" s="179" t="s">
        <v>148</v>
      </c>
      <c r="D26" s="166" t="s">
        <v>149</v>
      </c>
      <c r="E26" s="167">
        <v>10</v>
      </c>
      <c r="F26" s="165">
        <v>600</v>
      </c>
      <c r="G26" s="176">
        <v>6000</v>
      </c>
      <c r="H26" s="182"/>
      <c r="I26" s="67"/>
      <c r="J26" s="67">
        <f t="shared" si="0"/>
        <v>0</v>
      </c>
      <c r="K26" s="72"/>
    </row>
    <row r="27" spans="1:13" ht="31.5" customHeight="1" x14ac:dyDescent="0.25">
      <c r="A27" s="59">
        <v>5</v>
      </c>
      <c r="B27" s="179"/>
      <c r="C27" s="179" t="s">
        <v>150</v>
      </c>
      <c r="D27" s="166" t="s">
        <v>151</v>
      </c>
      <c r="E27" s="167">
        <v>10</v>
      </c>
      <c r="F27" s="165">
        <v>2000</v>
      </c>
      <c r="G27" s="176">
        <v>20000</v>
      </c>
      <c r="H27" s="182"/>
      <c r="I27" s="67"/>
      <c r="J27" s="67">
        <f t="shared" si="0"/>
        <v>0</v>
      </c>
      <c r="K27" s="72"/>
    </row>
    <row r="28" spans="1:13" ht="18" customHeight="1" x14ac:dyDescent="0.25">
      <c r="A28" s="59">
        <v>6</v>
      </c>
      <c r="B28" s="179" t="s">
        <v>152</v>
      </c>
      <c r="C28" s="180" t="s">
        <v>153</v>
      </c>
      <c r="D28" s="166" t="s">
        <v>154</v>
      </c>
      <c r="E28" s="167">
        <v>30</v>
      </c>
      <c r="F28" s="165">
        <v>1500</v>
      </c>
      <c r="G28" s="176">
        <v>45000</v>
      </c>
      <c r="H28" s="182"/>
      <c r="I28" s="67"/>
      <c r="J28" s="67">
        <f t="shared" si="0"/>
        <v>0</v>
      </c>
      <c r="K28" s="72"/>
    </row>
    <row r="29" spans="1:13" ht="18" customHeight="1" x14ac:dyDescent="0.25">
      <c r="A29" s="59">
        <v>7</v>
      </c>
      <c r="B29" s="179" t="s">
        <v>155</v>
      </c>
      <c r="C29" s="180" t="s">
        <v>156</v>
      </c>
      <c r="D29" s="166" t="s">
        <v>157</v>
      </c>
      <c r="E29" s="167">
        <v>10</v>
      </c>
      <c r="F29" s="165">
        <v>50</v>
      </c>
      <c r="G29" s="176">
        <v>500</v>
      </c>
      <c r="H29" s="182"/>
      <c r="I29" s="67"/>
      <c r="J29" s="67">
        <f t="shared" si="0"/>
        <v>0</v>
      </c>
      <c r="K29" s="72"/>
    </row>
    <row r="30" spans="1:13" ht="26" x14ac:dyDescent="0.25">
      <c r="A30" s="59">
        <v>8</v>
      </c>
      <c r="B30" s="179" t="s">
        <v>158</v>
      </c>
      <c r="C30" s="180" t="s">
        <v>159</v>
      </c>
      <c r="D30" s="166" t="s">
        <v>160</v>
      </c>
      <c r="E30" s="167">
        <v>50</v>
      </c>
      <c r="F30" s="165">
        <v>200</v>
      </c>
      <c r="G30" s="176">
        <v>10000</v>
      </c>
      <c r="H30" s="182"/>
      <c r="I30" s="67"/>
      <c r="J30" s="67">
        <f t="shared" si="0"/>
        <v>0</v>
      </c>
      <c r="K30" s="72"/>
    </row>
    <row r="31" spans="1:13" ht="52" x14ac:dyDescent="0.25">
      <c r="A31" s="59">
        <v>9</v>
      </c>
      <c r="B31" s="179"/>
      <c r="C31" s="180" t="s">
        <v>161</v>
      </c>
      <c r="D31" s="166" t="s">
        <v>162</v>
      </c>
      <c r="E31" s="167" t="s">
        <v>162</v>
      </c>
      <c r="F31" s="165">
        <v>100</v>
      </c>
      <c r="G31" s="176"/>
      <c r="H31" s="182"/>
      <c r="I31" s="67"/>
      <c r="J31" s="67">
        <f t="shared" si="0"/>
        <v>0</v>
      </c>
      <c r="K31" s="72"/>
      <c r="L31" s="169"/>
      <c r="M31" s="169"/>
    </row>
    <row r="32" spans="1:13" ht="29" x14ac:dyDescent="0.25">
      <c r="A32" s="59">
        <v>10</v>
      </c>
      <c r="C32" s="179" t="s">
        <v>163</v>
      </c>
      <c r="D32" s="166" t="s">
        <v>164</v>
      </c>
      <c r="E32" s="167" t="s">
        <v>164</v>
      </c>
      <c r="F32" s="165">
        <v>1000</v>
      </c>
      <c r="G32" s="176"/>
      <c r="H32" s="182"/>
      <c r="I32" s="67"/>
      <c r="J32" s="67">
        <f t="shared" si="0"/>
        <v>0</v>
      </c>
      <c r="K32" s="72"/>
    </row>
    <row r="33" spans="1:14" ht="29" x14ac:dyDescent="0.25">
      <c r="A33" s="59">
        <v>11</v>
      </c>
      <c r="C33" s="179" t="s">
        <v>165</v>
      </c>
      <c r="D33" s="166"/>
      <c r="E33" s="167" t="s">
        <v>164</v>
      </c>
      <c r="F33" s="165">
        <v>300</v>
      </c>
      <c r="G33" s="176"/>
      <c r="H33" s="182"/>
      <c r="I33" s="67"/>
      <c r="J33" s="67">
        <f t="shared" si="0"/>
        <v>0</v>
      </c>
      <c r="K33" s="72"/>
    </row>
    <row r="34" spans="1:14" ht="29.5" thickBot="1" x14ac:dyDescent="0.3">
      <c r="A34" s="59">
        <v>12</v>
      </c>
      <c r="B34" s="179"/>
      <c r="C34" s="180" t="s">
        <v>166</v>
      </c>
      <c r="D34" s="166" t="s">
        <v>164</v>
      </c>
      <c r="E34" s="167" t="s">
        <v>164</v>
      </c>
      <c r="F34" s="165">
        <v>300</v>
      </c>
      <c r="G34" s="176"/>
      <c r="H34" s="183"/>
      <c r="I34" s="67"/>
      <c r="J34" s="67">
        <f t="shared" si="0"/>
        <v>0</v>
      </c>
      <c r="K34" s="72"/>
    </row>
    <row r="35" spans="1:14" ht="18" customHeight="1" x14ac:dyDescent="0.25">
      <c r="A35" s="47" t="s">
        <v>61</v>
      </c>
      <c r="B35" s="47"/>
      <c r="C35" s="47"/>
      <c r="I35" s="34" t="s">
        <v>12</v>
      </c>
      <c r="J35" s="74" t="str">
        <f>IF(SUM(J23:J34)=0,"",SUM(J23:J34))</f>
        <v/>
      </c>
      <c r="K35" s="16"/>
      <c r="L35" s="169"/>
      <c r="N35" s="168"/>
    </row>
    <row r="36" spans="1:14" ht="18" customHeight="1" x14ac:dyDescent="0.25">
      <c r="A36" s="47"/>
      <c r="B36" s="47"/>
      <c r="C36" s="47"/>
      <c r="I36" s="34" t="s">
        <v>13</v>
      </c>
      <c r="J36" s="69"/>
      <c r="K36" s="6"/>
      <c r="L36" s="170"/>
    </row>
    <row r="37" spans="1:14" ht="18" customHeight="1" x14ac:dyDescent="0.25">
      <c r="E37" s="28"/>
      <c r="I37" s="34" t="s">
        <v>34</v>
      </c>
      <c r="J37" s="70"/>
      <c r="K37" s="6"/>
    </row>
    <row r="38" spans="1:14" ht="18" customHeight="1" thickBot="1" x14ac:dyDescent="0.3">
      <c r="E38" s="28"/>
      <c r="I38" s="34" t="s">
        <v>60</v>
      </c>
      <c r="J38" s="71"/>
      <c r="K38" s="6"/>
    </row>
    <row r="39" spans="1:14" ht="18" customHeight="1" thickBot="1" x14ac:dyDescent="0.3">
      <c r="A39" s="130" t="s">
        <v>32</v>
      </c>
      <c r="B39" s="155"/>
      <c r="C39" s="155"/>
      <c r="D39" s="131"/>
      <c r="E39" s="28"/>
      <c r="I39" s="34" t="s">
        <v>14</v>
      </c>
      <c r="J39" s="76" t="str">
        <f>IF(SUM(J35:J38)=0,"",SUM(J35:J38))</f>
        <v/>
      </c>
      <c r="K39" s="6"/>
    </row>
    <row r="40" spans="1:14" ht="18" customHeight="1" x14ac:dyDescent="0.25">
      <c r="A40" s="132" t="s">
        <v>75</v>
      </c>
      <c r="B40" s="156"/>
      <c r="C40" s="156"/>
      <c r="D40" s="133"/>
      <c r="E40" s="196"/>
      <c r="F40" s="197"/>
      <c r="G40" s="197"/>
      <c r="H40" s="198"/>
      <c r="J40" s="11"/>
      <c r="K40" s="4"/>
      <c r="L40" s="6"/>
    </row>
    <row r="41" spans="1:14" ht="18" customHeight="1" x14ac:dyDescent="0.25">
      <c r="A41" s="134" t="s">
        <v>70</v>
      </c>
      <c r="B41" s="157"/>
      <c r="C41" s="157"/>
      <c r="D41" s="135"/>
      <c r="E41" s="199"/>
      <c r="F41" s="200"/>
      <c r="G41" s="200"/>
      <c r="H41" s="201"/>
      <c r="I41" s="4"/>
      <c r="J41" s="4"/>
      <c r="K41" s="4"/>
      <c r="L41" s="4"/>
    </row>
    <row r="42" spans="1:14" ht="18" customHeight="1" x14ac:dyDescent="0.25">
      <c r="A42" s="134" t="s">
        <v>71</v>
      </c>
      <c r="B42" s="157"/>
      <c r="C42" s="157"/>
      <c r="D42" s="135"/>
      <c r="E42" s="199"/>
      <c r="F42" s="200"/>
      <c r="G42" s="200"/>
      <c r="H42" s="201"/>
      <c r="I42" s="4"/>
      <c r="J42" s="4"/>
      <c r="K42" s="4"/>
      <c r="L42" s="4"/>
    </row>
    <row r="43" spans="1:14" ht="18" customHeight="1" thickBot="1" x14ac:dyDescent="0.3">
      <c r="A43" s="136" t="s">
        <v>72</v>
      </c>
      <c r="B43" s="158"/>
      <c r="C43" s="158"/>
      <c r="D43" s="137"/>
      <c r="E43" s="202"/>
      <c r="F43" s="203"/>
      <c r="G43" s="203"/>
      <c r="H43" s="204"/>
      <c r="I43" s="4"/>
      <c r="J43" s="4"/>
      <c r="K43" s="4"/>
      <c r="L43" s="4"/>
    </row>
    <row r="44" spans="1:14" ht="9.9" customHeight="1" thickBot="1" x14ac:dyDescent="0.3">
      <c r="A44" s="11"/>
      <c r="B44" s="4"/>
      <c r="C44" s="4"/>
      <c r="D44" s="4"/>
      <c r="E44" s="4"/>
      <c r="F44" s="4"/>
      <c r="G44" s="4"/>
      <c r="H44" s="4"/>
      <c r="I44" s="4"/>
      <c r="J44" s="4"/>
      <c r="K44" s="12"/>
      <c r="L44" s="4"/>
    </row>
    <row r="45" spans="1:14" s="7" customFormat="1" ht="18" customHeight="1" x14ac:dyDescent="0.25">
      <c r="A45" s="115" t="s">
        <v>35</v>
      </c>
      <c r="B45" s="138"/>
      <c r="C45" s="138"/>
      <c r="D45" s="138"/>
      <c r="E45" s="139"/>
      <c r="F45" s="140" t="s">
        <v>36</v>
      </c>
      <c r="G45" s="138"/>
      <c r="H45" s="138"/>
      <c r="I45" s="138"/>
      <c r="J45" s="138"/>
      <c r="K45" s="141"/>
    </row>
    <row r="46" spans="1:14" s="7" customFormat="1" ht="24" customHeight="1" x14ac:dyDescent="0.25">
      <c r="A46" s="91" t="s">
        <v>6</v>
      </c>
      <c r="B46" s="98"/>
      <c r="C46" s="98"/>
      <c r="D46" s="92"/>
      <c r="E46" s="92"/>
      <c r="F46" s="184"/>
      <c r="G46" s="185"/>
      <c r="H46" s="185"/>
      <c r="I46" s="185"/>
      <c r="J46" s="185"/>
      <c r="K46" s="186"/>
    </row>
    <row r="47" spans="1:14" s="7" customFormat="1" ht="24" customHeight="1" x14ac:dyDescent="0.25">
      <c r="A47" s="94" t="s">
        <v>7</v>
      </c>
      <c r="B47" s="159"/>
      <c r="C47" s="159"/>
      <c r="D47" s="92"/>
      <c r="E47" s="92"/>
      <c r="F47" s="187"/>
      <c r="G47" s="188"/>
      <c r="H47" s="188"/>
      <c r="I47" s="188"/>
      <c r="J47" s="188"/>
      <c r="K47" s="189"/>
    </row>
    <row r="48" spans="1:14" s="7" customFormat="1" ht="24" customHeight="1" x14ac:dyDescent="0.25">
      <c r="A48" s="94" t="s">
        <v>8</v>
      </c>
      <c r="B48" s="160"/>
      <c r="C48" s="160"/>
      <c r="D48" s="82"/>
      <c r="E48" s="95"/>
      <c r="F48" s="187"/>
      <c r="G48" s="188"/>
      <c r="H48" s="188"/>
      <c r="I48" s="188"/>
      <c r="J48" s="188"/>
      <c r="K48" s="189"/>
    </row>
    <row r="49" spans="1:11" s="7" customFormat="1" ht="30" customHeight="1" thickBot="1" x14ac:dyDescent="0.3">
      <c r="A49" s="93" t="s">
        <v>123</v>
      </c>
      <c r="B49" s="161"/>
      <c r="C49" s="161"/>
      <c r="D49" s="84"/>
      <c r="E49" s="84"/>
      <c r="F49" s="190"/>
      <c r="G49" s="191"/>
      <c r="H49" s="191"/>
      <c r="I49" s="191"/>
      <c r="J49" s="191"/>
      <c r="K49" s="192"/>
    </row>
    <row r="50" spans="1:11" s="7" customFormat="1" ht="18" customHeight="1" x14ac:dyDescent="0.25">
      <c r="A50" s="2"/>
      <c r="B50" s="2"/>
      <c r="C50" s="2"/>
      <c r="D50" s="3"/>
    </row>
    <row r="51" spans="1:11" ht="18" customHeight="1" x14ac:dyDescent="0.25"/>
    <row r="52" spans="1:11" ht="18" customHeight="1" x14ac:dyDescent="0.25"/>
    <row r="53" spans="1:11" ht="18" customHeight="1" x14ac:dyDescent="0.25"/>
  </sheetData>
  <mergeCells count="21">
    <mergeCell ref="A3:K3"/>
    <mergeCell ref="I5:K5"/>
    <mergeCell ref="I6:K6"/>
    <mergeCell ref="H10:K10"/>
    <mergeCell ref="H11:K11"/>
    <mergeCell ref="H9:K9"/>
    <mergeCell ref="A5:A6"/>
    <mergeCell ref="E18:K18"/>
    <mergeCell ref="H13:K13"/>
    <mergeCell ref="E19:K19"/>
    <mergeCell ref="H12:K12"/>
    <mergeCell ref="H14:K14"/>
    <mergeCell ref="E16:K16"/>
    <mergeCell ref="E17:K17"/>
    <mergeCell ref="H23:H34"/>
    <mergeCell ref="F46:K49"/>
    <mergeCell ref="H21:K21"/>
    <mergeCell ref="E40:H40"/>
    <mergeCell ref="E41:H41"/>
    <mergeCell ref="E42:H42"/>
    <mergeCell ref="E43:H43"/>
  </mergeCells>
  <phoneticPr fontId="0" type="noConversion"/>
  <hyperlinks>
    <hyperlink ref="H11" r:id="rId1"/>
  </hyperlinks>
  <printOptions horizontalCentered="1"/>
  <pageMargins left="0.19685039370078741" right="0.19685039370078741" top="0.19685039370078741" bottom="0.39370078740157483" header="0" footer="0.19685039370078741"/>
  <pageSetup paperSize="9" scale="77"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21" sqref="A1:XFD1048576"/>
    </sheetView>
  </sheetViews>
  <sheetFormatPr defaultRowHeight="12.5" x14ac:dyDescent="0.25"/>
  <cols>
    <col min="1" max="1" width="43.6328125" customWidth="1"/>
    <col min="2" max="2" width="50.08984375" customWidth="1"/>
  </cols>
  <sheetData>
    <row r="1" spans="1:2" ht="15.5" x14ac:dyDescent="0.35">
      <c r="A1" s="110" t="s">
        <v>98</v>
      </c>
    </row>
    <row r="2" spans="1:2" ht="56.25" customHeight="1" x14ac:dyDescent="0.25">
      <c r="A2" s="223" t="s">
        <v>111</v>
      </c>
      <c r="B2" s="224"/>
    </row>
    <row r="4" spans="1:2" ht="16" thickBot="1" x14ac:dyDescent="0.4">
      <c r="A4" s="8" t="s">
        <v>21</v>
      </c>
      <c r="B4" s="8" t="s">
        <v>22</v>
      </c>
    </row>
    <row r="5" spans="1:2" ht="38" thickTop="1" x14ac:dyDescent="0.25">
      <c r="A5" s="13" t="s">
        <v>57</v>
      </c>
      <c r="B5" s="43" t="s">
        <v>65</v>
      </c>
    </row>
    <row r="6" spans="1:2" ht="13" x14ac:dyDescent="0.25">
      <c r="A6" s="13" t="s">
        <v>37</v>
      </c>
      <c r="B6" s="9" t="s">
        <v>38</v>
      </c>
    </row>
    <row r="7" spans="1:2" ht="37.5" x14ac:dyDescent="0.25">
      <c r="A7" s="13" t="s">
        <v>99</v>
      </c>
      <c r="B7" s="9" t="s">
        <v>39</v>
      </c>
    </row>
    <row r="8" spans="1:2" ht="37.5" x14ac:dyDescent="0.25">
      <c r="A8" s="13" t="s">
        <v>66</v>
      </c>
      <c r="B8" s="9" t="s">
        <v>67</v>
      </c>
    </row>
    <row r="9" spans="1:2" ht="25" x14ac:dyDescent="0.25">
      <c r="A9" s="13" t="s">
        <v>9</v>
      </c>
      <c r="B9" s="9" t="s">
        <v>40</v>
      </c>
    </row>
    <row r="10" spans="1:2" ht="13" x14ac:dyDescent="0.25">
      <c r="A10" s="32" t="s">
        <v>41</v>
      </c>
      <c r="B10" s="9" t="s">
        <v>42</v>
      </c>
    </row>
    <row r="11" spans="1:2" ht="25" x14ac:dyDescent="0.25">
      <c r="A11" s="13" t="s">
        <v>43</v>
      </c>
      <c r="B11" s="9" t="s">
        <v>44</v>
      </c>
    </row>
    <row r="12" spans="1:2" ht="25" x14ac:dyDescent="0.25">
      <c r="A12" s="13" t="s">
        <v>45</v>
      </c>
      <c r="B12" s="43" t="s">
        <v>58</v>
      </c>
    </row>
    <row r="13" spans="1:2" ht="25" x14ac:dyDescent="0.25">
      <c r="A13" s="13" t="s">
        <v>46</v>
      </c>
      <c r="B13" s="9" t="s">
        <v>47</v>
      </c>
    </row>
    <row r="14" spans="1:2" ht="25" x14ac:dyDescent="0.25">
      <c r="A14" s="13" t="s">
        <v>48</v>
      </c>
      <c r="B14" s="9" t="s">
        <v>49</v>
      </c>
    </row>
    <row r="15" spans="1:2" ht="37.5" x14ac:dyDescent="0.25">
      <c r="A15" s="14" t="s">
        <v>17</v>
      </c>
      <c r="B15" s="43" t="s">
        <v>112</v>
      </c>
    </row>
    <row r="16" spans="1:2" ht="13" x14ac:dyDescent="0.25">
      <c r="A16" s="14" t="s">
        <v>103</v>
      </c>
      <c r="B16" s="42" t="s">
        <v>104</v>
      </c>
    </row>
    <row r="17" spans="1:2" ht="75" x14ac:dyDescent="0.25">
      <c r="A17" s="14" t="s">
        <v>62</v>
      </c>
      <c r="B17" s="10" t="s">
        <v>68</v>
      </c>
    </row>
    <row r="18" spans="1:2" ht="25" x14ac:dyDescent="0.25">
      <c r="A18" s="15" t="s">
        <v>4</v>
      </c>
      <c r="B18" s="42" t="s">
        <v>114</v>
      </c>
    </row>
    <row r="19" spans="1:2" ht="13" x14ac:dyDescent="0.25">
      <c r="A19" s="15" t="s">
        <v>100</v>
      </c>
      <c r="B19" s="10" t="s">
        <v>18</v>
      </c>
    </row>
    <row r="20" spans="1:2" ht="13" x14ac:dyDescent="0.25">
      <c r="A20" s="33" t="s">
        <v>16</v>
      </c>
      <c r="B20" s="10" t="s">
        <v>50</v>
      </c>
    </row>
    <row r="21" spans="1:2" ht="13" x14ac:dyDescent="0.25">
      <c r="A21" s="33" t="s">
        <v>5</v>
      </c>
      <c r="B21" s="10" t="s">
        <v>19</v>
      </c>
    </row>
    <row r="22" spans="1:2" ht="13" x14ac:dyDescent="0.25">
      <c r="A22" s="33" t="s">
        <v>10</v>
      </c>
      <c r="B22" s="10" t="s">
        <v>20</v>
      </c>
    </row>
    <row r="23" spans="1:2" ht="25" x14ac:dyDescent="0.25">
      <c r="A23" s="33" t="s">
        <v>25</v>
      </c>
      <c r="B23" s="10" t="s">
        <v>51</v>
      </c>
    </row>
    <row r="24" spans="1:2" ht="13" x14ac:dyDescent="0.25">
      <c r="A24" s="33" t="s">
        <v>52</v>
      </c>
      <c r="B24" s="10" t="s">
        <v>53</v>
      </c>
    </row>
    <row r="25" spans="1:2" ht="75" x14ac:dyDescent="0.25">
      <c r="A25" s="14" t="s">
        <v>54</v>
      </c>
      <c r="B25" s="42" t="s">
        <v>113</v>
      </c>
    </row>
    <row r="26" spans="1:2" ht="37.5" x14ac:dyDescent="0.25">
      <c r="A26" s="14" t="s">
        <v>101</v>
      </c>
      <c r="B26" s="42" t="s">
        <v>55</v>
      </c>
    </row>
    <row r="28" spans="1:2" ht="25.5" customHeight="1" x14ac:dyDescent="0.25">
      <c r="A28" s="222" t="s">
        <v>56</v>
      </c>
      <c r="B28" s="222"/>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35" zoomScale="90" zoomScaleNormal="90" zoomScaleSheetLayoutView="100" workbookViewId="0">
      <selection activeCell="J7" sqref="J7"/>
    </sheetView>
  </sheetViews>
  <sheetFormatPr defaultColWidth="9.08984375" defaultRowHeight="12.5" x14ac:dyDescent="0.25"/>
  <cols>
    <col min="1" max="1" width="9.6328125" style="1" customWidth="1"/>
    <col min="2" max="2" width="43.453125" style="1" customWidth="1"/>
    <col min="3" max="3" width="11.54296875" style="1" customWidth="1"/>
    <col min="4" max="4" width="12.36328125" style="1" customWidth="1"/>
    <col min="5" max="5" width="12" style="1" customWidth="1"/>
    <col min="6" max="6" width="10.90625" style="1" customWidth="1"/>
    <col min="7" max="7" width="12" style="1" customWidth="1"/>
    <col min="8" max="9" width="12.08984375" style="1" customWidth="1"/>
    <col min="10" max="10" width="4.6328125" style="1" customWidth="1"/>
    <col min="11" max="16384" width="9.08984375" style="1"/>
  </cols>
  <sheetData>
    <row r="1" spans="1:11" s="113" customFormat="1" ht="36" customHeight="1" x14ac:dyDescent="0.25">
      <c r="A1" s="112"/>
      <c r="D1" s="111"/>
      <c r="E1" s="111"/>
      <c r="F1" s="111"/>
      <c r="G1" s="111"/>
      <c r="H1" s="114" t="s">
        <v>69</v>
      </c>
    </row>
    <row r="2" spans="1:11" ht="23" x14ac:dyDescent="0.25">
      <c r="A2" s="29"/>
      <c r="B2" s="30"/>
      <c r="C2" s="30"/>
      <c r="D2" s="31"/>
      <c r="E2" s="31"/>
      <c r="F2" s="31"/>
      <c r="G2" s="31"/>
      <c r="H2" s="31"/>
      <c r="I2" s="31"/>
    </row>
    <row r="3" spans="1:11" ht="84" customHeight="1" x14ac:dyDescent="0.25">
      <c r="A3" s="230" t="s">
        <v>115</v>
      </c>
      <c r="B3" s="231"/>
      <c r="C3" s="231"/>
      <c r="D3" s="231"/>
      <c r="E3" s="231"/>
      <c r="F3" s="231"/>
      <c r="G3" s="231"/>
      <c r="H3" s="232"/>
      <c r="I3" s="54"/>
    </row>
    <row r="4" spans="1:11" ht="9.9" customHeight="1" thickBot="1" x14ac:dyDescent="0.3"/>
    <row r="5" spans="1:11" s="24" customFormat="1" ht="18" customHeight="1" x14ac:dyDescent="0.25">
      <c r="A5" s="233" t="s">
        <v>76</v>
      </c>
      <c r="B5" s="52" t="s">
        <v>106</v>
      </c>
      <c r="C5" s="52"/>
      <c r="D5" s="41" t="s">
        <v>27</v>
      </c>
      <c r="E5" s="79"/>
      <c r="F5" s="241">
        <v>41165</v>
      </c>
      <c r="G5" s="242"/>
      <c r="H5" s="243"/>
    </row>
    <row r="6" spans="1:11" s="24" customFormat="1" ht="18" customHeight="1" x14ac:dyDescent="0.25">
      <c r="A6" s="234"/>
      <c r="B6" s="98" t="s">
        <v>107</v>
      </c>
      <c r="C6" s="77"/>
      <c r="D6" s="48" t="s">
        <v>23</v>
      </c>
      <c r="E6" s="80"/>
      <c r="F6" s="244">
        <v>41172</v>
      </c>
      <c r="G6" s="245"/>
      <c r="H6" s="246"/>
    </row>
    <row r="7" spans="1:11" s="24" customFormat="1" ht="27" customHeight="1" thickBot="1" x14ac:dyDescent="0.3">
      <c r="A7" s="235"/>
      <c r="B7" s="78"/>
      <c r="C7" s="78"/>
      <c r="D7" s="236" t="s">
        <v>63</v>
      </c>
      <c r="E7" s="237"/>
      <c r="F7" s="247" t="s">
        <v>109</v>
      </c>
      <c r="G7" s="248"/>
      <c r="H7" s="249"/>
    </row>
    <row r="8" spans="1:11" s="24" customFormat="1" ht="9.9" customHeight="1" thickBot="1" x14ac:dyDescent="0.3">
      <c r="B8" s="22"/>
      <c r="C8" s="22"/>
      <c r="D8" s="22"/>
    </row>
    <row r="9" spans="1:11" s="7" customFormat="1" ht="18" customHeight="1" x14ac:dyDescent="0.25">
      <c r="A9" s="44" t="s">
        <v>81</v>
      </c>
      <c r="B9" s="20"/>
      <c r="C9" s="20"/>
      <c r="D9" s="44" t="s">
        <v>105</v>
      </c>
      <c r="E9" s="20"/>
      <c r="F9" s="20"/>
      <c r="G9" s="20"/>
      <c r="H9" s="21"/>
      <c r="J9" s="81"/>
      <c r="K9" s="81"/>
    </row>
    <row r="10" spans="1:11" s="24" customFormat="1" ht="26" x14ac:dyDescent="0.25">
      <c r="A10" s="88" t="s">
        <v>73</v>
      </c>
      <c r="B10" s="90" t="s">
        <v>82</v>
      </c>
      <c r="C10" s="82"/>
      <c r="D10" s="85" t="s">
        <v>74</v>
      </c>
      <c r="E10" s="199" t="s">
        <v>109</v>
      </c>
      <c r="F10" s="200"/>
      <c r="G10" s="200"/>
      <c r="H10" s="201"/>
      <c r="J10" s="25"/>
      <c r="K10" s="25"/>
    </row>
    <row r="11" spans="1:11" s="24" customFormat="1" ht="18" customHeight="1" x14ac:dyDescent="0.25">
      <c r="A11" s="89" t="s">
        <v>0</v>
      </c>
      <c r="B11" s="96"/>
      <c r="C11" s="82"/>
      <c r="D11" s="86" t="s">
        <v>0</v>
      </c>
      <c r="E11" s="216" t="s">
        <v>110</v>
      </c>
      <c r="F11" s="225"/>
      <c r="G11" s="225"/>
      <c r="H11" s="226"/>
      <c r="J11" s="25"/>
      <c r="K11" s="25"/>
    </row>
    <row r="12" spans="1:11" s="24" customFormat="1" ht="18" customHeight="1" x14ac:dyDescent="0.25">
      <c r="A12" s="89" t="s">
        <v>15</v>
      </c>
      <c r="B12" s="97"/>
      <c r="C12" s="82"/>
      <c r="D12" s="86" t="s">
        <v>15</v>
      </c>
      <c r="E12" s="227" t="s">
        <v>83</v>
      </c>
      <c r="F12" s="228"/>
      <c r="G12" s="228"/>
      <c r="H12" s="229"/>
      <c r="J12" s="25"/>
      <c r="K12" s="25"/>
    </row>
    <row r="13" spans="1:11" s="24" customFormat="1" ht="18" customHeight="1" x14ac:dyDescent="0.25">
      <c r="A13" s="89" t="s">
        <v>1</v>
      </c>
      <c r="B13" s="97"/>
      <c r="C13" s="82"/>
      <c r="D13" s="86" t="s">
        <v>1</v>
      </c>
      <c r="E13" s="227" t="s">
        <v>84</v>
      </c>
      <c r="F13" s="228"/>
      <c r="G13" s="228"/>
      <c r="H13" s="229"/>
      <c r="J13" s="25"/>
      <c r="K13" s="25"/>
    </row>
    <row r="14" spans="1:11" s="24" customFormat="1" ht="18" customHeight="1" x14ac:dyDescent="0.25">
      <c r="A14" s="89" t="s">
        <v>2</v>
      </c>
      <c r="B14" s="97"/>
      <c r="C14" s="82"/>
      <c r="D14" s="86" t="s">
        <v>2</v>
      </c>
      <c r="E14" s="227" t="s">
        <v>85</v>
      </c>
      <c r="F14" s="228"/>
      <c r="G14" s="228"/>
      <c r="H14" s="229"/>
      <c r="J14" s="25"/>
      <c r="K14" s="25"/>
    </row>
    <row r="15" spans="1:11" s="24" customFormat="1" ht="18" customHeight="1" thickBot="1" x14ac:dyDescent="0.3">
      <c r="A15" s="87" t="s">
        <v>3</v>
      </c>
      <c r="B15" s="84"/>
      <c r="C15" s="84"/>
      <c r="D15" s="83" t="s">
        <v>3</v>
      </c>
      <c r="E15" s="202" t="s">
        <v>108</v>
      </c>
      <c r="F15" s="203"/>
      <c r="G15" s="203"/>
      <c r="H15" s="204"/>
      <c r="J15" s="25"/>
      <c r="K15" s="25"/>
    </row>
    <row r="16" spans="1:11" ht="9.9" customHeight="1" thickBot="1" x14ac:dyDescent="0.3">
      <c r="A16" s="5"/>
      <c r="B16" s="6"/>
      <c r="C16" s="5"/>
      <c r="F16" s="4"/>
    </row>
    <row r="17" spans="1:9" s="3" customFormat="1" ht="18" customHeight="1" x14ac:dyDescent="0.25">
      <c r="A17" s="41" t="s">
        <v>28</v>
      </c>
      <c r="B17" s="79"/>
      <c r="C17" s="208">
        <v>41182</v>
      </c>
      <c r="D17" s="209"/>
      <c r="E17" s="209"/>
      <c r="F17" s="209"/>
      <c r="G17" s="209"/>
      <c r="H17" s="210"/>
      <c r="I17" s="17"/>
    </row>
    <row r="18" spans="1:9" s="3" customFormat="1" ht="18" customHeight="1" x14ac:dyDescent="0.25">
      <c r="A18" s="48" t="s">
        <v>29</v>
      </c>
      <c r="B18" s="49"/>
      <c r="C18" s="199" t="s">
        <v>108</v>
      </c>
      <c r="D18" s="200"/>
      <c r="E18" s="200"/>
      <c r="F18" s="200"/>
      <c r="G18" s="200"/>
      <c r="H18" s="201"/>
      <c r="I18" s="18"/>
    </row>
    <row r="19" spans="1:9" ht="18" customHeight="1" x14ac:dyDescent="0.25">
      <c r="A19" s="48" t="s">
        <v>30</v>
      </c>
      <c r="B19" s="49"/>
      <c r="C19" s="199" t="s">
        <v>79</v>
      </c>
      <c r="D19" s="200"/>
      <c r="E19" s="200"/>
      <c r="F19" s="200"/>
      <c r="G19" s="200"/>
      <c r="H19" s="201"/>
      <c r="I19" s="18"/>
    </row>
    <row r="20" spans="1:9" ht="18" customHeight="1" thickBot="1" x14ac:dyDescent="0.3">
      <c r="A20" s="50" t="s">
        <v>31</v>
      </c>
      <c r="B20" s="51"/>
      <c r="C20" s="202" t="s">
        <v>80</v>
      </c>
      <c r="D20" s="203"/>
      <c r="E20" s="203"/>
      <c r="F20" s="203"/>
      <c r="G20" s="203"/>
      <c r="H20" s="204"/>
    </row>
    <row r="21" spans="1:9" ht="9.75" customHeight="1" thickBot="1" x14ac:dyDescent="0.3">
      <c r="A21" s="22"/>
      <c r="B21" s="4"/>
      <c r="C21" s="81"/>
      <c r="D21" s="4"/>
      <c r="E21" s="4"/>
      <c r="F21" s="4"/>
    </row>
    <row r="22" spans="1:9" ht="15.75" customHeight="1" thickBot="1" x14ac:dyDescent="0.3">
      <c r="A22" s="19"/>
      <c r="B22" s="19"/>
      <c r="C22" s="19"/>
      <c r="D22" s="19"/>
      <c r="E22" s="238" t="s">
        <v>33</v>
      </c>
      <c r="F22" s="239"/>
      <c r="G22" s="239"/>
      <c r="H22" s="240"/>
    </row>
    <row r="23" spans="1:9" s="7" customFormat="1" ht="39" customHeight="1" x14ac:dyDescent="0.25">
      <c r="A23" s="35" t="s">
        <v>102</v>
      </c>
      <c r="B23" s="53" t="s">
        <v>64</v>
      </c>
      <c r="C23" s="55" t="s">
        <v>59</v>
      </c>
      <c r="D23" s="37" t="s">
        <v>24</v>
      </c>
      <c r="E23" s="38" t="s">
        <v>26</v>
      </c>
      <c r="F23" s="56" t="s">
        <v>5</v>
      </c>
      <c r="G23" s="56" t="s">
        <v>11</v>
      </c>
      <c r="H23" s="39" t="s">
        <v>25</v>
      </c>
    </row>
    <row r="24" spans="1:9" ht="18" customHeight="1" x14ac:dyDescent="0.25">
      <c r="A24" s="59">
        <v>1</v>
      </c>
      <c r="B24" s="99" t="s">
        <v>87</v>
      </c>
      <c r="C24" s="101" t="s">
        <v>97</v>
      </c>
      <c r="D24" s="102">
        <v>15</v>
      </c>
      <c r="E24" s="26"/>
      <c r="F24" s="67"/>
      <c r="G24" s="67" t="str">
        <f>IF(OR(ISBLANK(D24),ISBLANK(F24)),"",D24*F24)</f>
        <v/>
      </c>
      <c r="H24" s="72"/>
    </row>
    <row r="25" spans="1:9" ht="18" customHeight="1" x14ac:dyDescent="0.25">
      <c r="A25" s="59">
        <v>2</v>
      </c>
      <c r="B25" s="99" t="s">
        <v>88</v>
      </c>
      <c r="C25" s="100" t="s">
        <v>93</v>
      </c>
      <c r="D25" s="102">
        <v>10</v>
      </c>
      <c r="E25" s="26"/>
      <c r="F25" s="67"/>
      <c r="G25" s="67" t="str">
        <f t="shared" ref="G25:G34" si="0">IF(OR(ISBLANK(D25),ISBLANK(F25)),"",D25*F25)</f>
        <v/>
      </c>
      <c r="H25" s="72"/>
    </row>
    <row r="26" spans="1:9" ht="18" customHeight="1" x14ac:dyDescent="0.25">
      <c r="A26" s="59">
        <v>3</v>
      </c>
      <c r="B26" s="99" t="s">
        <v>89</v>
      </c>
      <c r="C26" s="100" t="s">
        <v>94</v>
      </c>
      <c r="D26" s="102">
        <v>12</v>
      </c>
      <c r="E26" s="26"/>
      <c r="F26" s="75"/>
      <c r="G26" s="67" t="str">
        <f t="shared" si="0"/>
        <v/>
      </c>
      <c r="H26" s="72"/>
    </row>
    <row r="27" spans="1:9" ht="18" customHeight="1" x14ac:dyDescent="0.25">
      <c r="A27" s="59">
        <v>4</v>
      </c>
      <c r="B27" s="99" t="s">
        <v>90</v>
      </c>
      <c r="C27" s="101" t="s">
        <v>95</v>
      </c>
      <c r="D27" s="103">
        <v>20</v>
      </c>
      <c r="E27" s="26"/>
      <c r="F27" s="67"/>
      <c r="G27" s="67" t="str">
        <f t="shared" si="0"/>
        <v/>
      </c>
      <c r="H27" s="72"/>
    </row>
    <row r="28" spans="1:9" ht="18" customHeight="1" x14ac:dyDescent="0.25">
      <c r="A28" s="59">
        <v>5</v>
      </c>
      <c r="B28" s="99" t="s">
        <v>91</v>
      </c>
      <c r="C28" s="101" t="s">
        <v>97</v>
      </c>
      <c r="D28" s="103">
        <v>20</v>
      </c>
      <c r="E28" s="26"/>
      <c r="F28" s="67"/>
      <c r="G28" s="67" t="str">
        <f t="shared" si="0"/>
        <v/>
      </c>
      <c r="H28" s="72"/>
    </row>
    <row r="29" spans="1:9" ht="18" customHeight="1" x14ac:dyDescent="0.25">
      <c r="A29" s="59">
        <v>6</v>
      </c>
      <c r="B29" s="99" t="s">
        <v>92</v>
      </c>
      <c r="C29" s="100" t="s">
        <v>96</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75</v>
      </c>
      <c r="B40" s="105"/>
      <c r="C40" s="196"/>
      <c r="D40" s="197"/>
      <c r="E40" s="198"/>
      <c r="G40" s="11"/>
      <c r="H40" s="4"/>
      <c r="I40" s="6"/>
    </row>
    <row r="41" spans="1:9" ht="18" customHeight="1" x14ac:dyDescent="0.25">
      <c r="A41" s="106" t="s">
        <v>77</v>
      </c>
      <c r="B41" s="107"/>
      <c r="C41" s="199"/>
      <c r="D41" s="200"/>
      <c r="E41" s="201"/>
      <c r="F41" s="4"/>
      <c r="G41" s="4"/>
      <c r="H41" s="4"/>
      <c r="I41" s="4"/>
    </row>
    <row r="42" spans="1:9" ht="18" customHeight="1" x14ac:dyDescent="0.25">
      <c r="A42" s="106" t="s">
        <v>78</v>
      </c>
      <c r="B42" s="107"/>
      <c r="C42" s="199"/>
      <c r="D42" s="200"/>
      <c r="E42" s="201"/>
      <c r="F42" s="4"/>
      <c r="G42" s="4"/>
      <c r="H42" s="4"/>
      <c r="I42" s="4"/>
    </row>
    <row r="43" spans="1:9" ht="18" customHeight="1" thickBot="1" x14ac:dyDescent="0.3">
      <c r="A43" s="108" t="s">
        <v>86</v>
      </c>
      <c r="B43" s="109"/>
      <c r="C43" s="202"/>
      <c r="D43" s="203"/>
      <c r="E43" s="204"/>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184"/>
      <c r="E46" s="185"/>
      <c r="F46" s="185"/>
      <c r="G46" s="185"/>
      <c r="H46" s="186"/>
    </row>
    <row r="47" spans="1:9" s="7" customFormat="1" ht="24" customHeight="1" x14ac:dyDescent="0.25">
      <c r="A47" s="94" t="s">
        <v>7</v>
      </c>
      <c r="B47" s="82"/>
      <c r="C47" s="95"/>
      <c r="D47" s="187"/>
      <c r="E47" s="188"/>
      <c r="F47" s="188"/>
      <c r="G47" s="188"/>
      <c r="H47" s="189"/>
    </row>
    <row r="48" spans="1:9" s="7" customFormat="1" ht="30" customHeight="1" thickBot="1" x14ac:dyDescent="0.3">
      <c r="A48" s="93" t="s">
        <v>8</v>
      </c>
      <c r="B48" s="84"/>
      <c r="C48" s="84"/>
      <c r="D48" s="190"/>
      <c r="E48" s="191"/>
      <c r="F48" s="191"/>
      <c r="G48" s="191"/>
      <c r="H48" s="192"/>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f774aeb-f8c5-4efe-826b-23a3563b5468" xsi:nil="true"/>
    <_ip_UnifiedCompliancePolicyUIAction xmlns="http://schemas.microsoft.com/sharepoint/v3" xsi:nil="true"/>
    <_ip_UnifiedCompliancePolicyProperties xmlns="http://schemas.microsoft.com/sharepoint/v3" xsi:nil="true"/>
    <lcf76f155ced4ddcb4097134ff3c332f xmlns="9018286b-31bb-4fe7-9547-f5d224f1649e">
      <Terms xmlns="http://schemas.microsoft.com/office/infopath/2007/PartnerControls"/>
    </lcf76f155ced4ddcb4097134ff3c332f>
    <_dlc_DocId xmlns="5f774aeb-f8c5-4efe-826b-23a3563b5468">C4A2PA2MK56H-264139891-211484</_dlc_DocId>
    <_dlc_DocIdUrl xmlns="5f774aeb-f8c5-4efe-826b-23a3563b5468">
      <Url>https://relief.sharepoint.com/sites/ReliefInternational/_layouts/15/DocIdRedir.aspx?ID=C4A2PA2MK56H-264139891-211484</Url>
      <Description>C4A2PA2MK56H-264139891-211484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6D7E5E-A14D-4855-AED0-5866C280DE1D}">
  <ds:schemaRefs>
    <ds:schemaRef ds:uri="http://purl.org/dc/elements/1.1/"/>
    <ds:schemaRef ds:uri="http://schemas.microsoft.com/office/2006/metadata/properties"/>
    <ds:schemaRef ds:uri="http://purl.org/dc/dcmitype/"/>
    <ds:schemaRef ds:uri="http://schemas.microsoft.com/office/2006/documentManagement/types"/>
    <ds:schemaRef ds:uri="http://schemas.microsoft.com/sharepoint/v3"/>
    <ds:schemaRef ds:uri="http://purl.org/dc/terms/"/>
    <ds:schemaRef ds:uri="http://schemas.openxmlformats.org/package/2006/metadata/core-properties"/>
    <ds:schemaRef ds:uri="9018286b-31bb-4fe7-9547-f5d224f1649e"/>
    <ds:schemaRef ds:uri="http://schemas.microsoft.com/office/infopath/2007/PartnerControls"/>
    <ds:schemaRef ds:uri="5f774aeb-f8c5-4efe-826b-23a3563b5468"/>
    <ds:schemaRef ds:uri="http://www.w3.org/XML/1998/namespace"/>
  </ds:schemaRefs>
</ds:datastoreItem>
</file>

<file path=customXml/itemProps2.xml><?xml version="1.0" encoding="utf-8"?>
<ds:datastoreItem xmlns:ds="http://schemas.openxmlformats.org/officeDocument/2006/customXml" ds:itemID="{392EF572-99E1-4B3F-92CA-826E7921B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4.xml><?xml version="1.0" encoding="utf-8"?>
<ds:datastoreItem xmlns:ds="http://schemas.openxmlformats.org/officeDocument/2006/customXml" ds:itemID="{13117DAA-8CCE-4C24-9AAE-6B0042D9A7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2023-05-25T11:28:18Z</cp:lastPrinted>
  <dcterms:created xsi:type="dcterms:W3CDTF">2008-12-04T15:04:23Z</dcterms:created>
  <dcterms:modified xsi:type="dcterms:W3CDTF">2024-09-09T13:14:50Z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9793bf6a-522c-415a-b564-2d755c902540</vt:lpwstr>
  </property>
</Properties>
</file>